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udent\Desktop\"/>
    </mc:Choice>
  </mc:AlternateContent>
  <bookViews>
    <workbookView xWindow="0" yWindow="0" windowWidth="20490" windowHeight="7755"/>
  </bookViews>
  <sheets>
    <sheet name="Sheet1" sheetId="1" r:id="rId1"/>
  </sheets>
  <definedNames>
    <definedName name="solver_adj" localSheetId="0" hidden="1">Sheet1!$B$24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Sheet1!$D$22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120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 s="1"/>
  <c r="C22" i="1"/>
  <c r="C21" i="1"/>
  <c r="D21" i="1" s="1"/>
  <c r="C20" i="1"/>
  <c r="D20" i="1" s="1"/>
  <c r="B8" i="1"/>
  <c r="D22" i="1" l="1"/>
  <c r="D23" i="1" s="1"/>
</calcChain>
</file>

<file path=xl/sharedStrings.xml><?xml version="1.0" encoding="utf-8"?>
<sst xmlns="http://schemas.openxmlformats.org/spreadsheetml/2006/main" count="20" uniqueCount="20">
  <si>
    <t>Price</t>
  </si>
  <si>
    <t>DPS</t>
  </si>
  <si>
    <t>g</t>
  </si>
  <si>
    <t>k</t>
  </si>
  <si>
    <t>Objective</t>
  </si>
  <si>
    <t>Interpretation</t>
  </si>
  <si>
    <t>If cost of capital is .0403, this share should be available for 100 rupees.</t>
  </si>
  <si>
    <t>In other words, if price is 100, dps=3 and growth rate is 1%, the implied</t>
  </si>
  <si>
    <t>cost of equity in this share is 4.03%</t>
  </si>
  <si>
    <t>Question 2:</t>
  </si>
  <si>
    <t>Cosider the following dividends</t>
  </si>
  <si>
    <t>Year 1</t>
  </si>
  <si>
    <t>Year 2</t>
  </si>
  <si>
    <t>Year 3</t>
  </si>
  <si>
    <t>Then the dividends grow at a constant growth rate of 2%</t>
  </si>
  <si>
    <t>If market share price is Rs. 120, what is the implied cost of equity?</t>
  </si>
  <si>
    <t>Find implied cost of equity for multi-stage dividend growth maodel</t>
  </si>
  <si>
    <t>PV</t>
  </si>
  <si>
    <t>K</t>
  </si>
  <si>
    <t>Terminal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</si>
</sst>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left" vertical="center" indent="5"/>
    </xf>
    <xf numFmtId="169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5443</xdr:colOff>
      <xdr:row>2</xdr:row>
      <xdr:rowOff>27213</xdr:rowOff>
    </xdr:from>
    <xdr:to>
      <xdr:col>9</xdr:col>
      <xdr:colOff>27424</xdr:colOff>
      <xdr:row>5</xdr:row>
      <xdr:rowOff>74702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3443" y="408213"/>
          <a:ext cx="2460381" cy="618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125557</xdr:colOff>
      <xdr:row>15</xdr:row>
      <xdr:rowOff>112568</xdr:rowOff>
    </xdr:from>
    <xdr:to>
      <xdr:col>7</xdr:col>
      <xdr:colOff>382732</xdr:colOff>
      <xdr:row>17</xdr:row>
      <xdr:rowOff>93518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489" y="2970068"/>
          <a:ext cx="3309504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125558</xdr:colOff>
      <xdr:row>17</xdr:row>
      <xdr:rowOff>64943</xdr:rowOff>
    </xdr:from>
    <xdr:to>
      <xdr:col>7</xdr:col>
      <xdr:colOff>373208</xdr:colOff>
      <xdr:row>19</xdr:row>
      <xdr:rowOff>45893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22" y="3303443"/>
          <a:ext cx="2079047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6"/>
  <sheetViews>
    <sheetView tabSelected="1" topLeftCell="A15" zoomScale="220" zoomScaleNormal="220" workbookViewId="0">
      <selection activeCell="B24" sqref="B24"/>
    </sheetView>
  </sheetViews>
  <sheetFormatPr defaultRowHeight="15" x14ac:dyDescent="0.25"/>
  <sheetData>
    <row r="3" spans="1:10" x14ac:dyDescent="0.25">
      <c r="A3" t="s">
        <v>0</v>
      </c>
      <c r="B3">
        <v>100</v>
      </c>
    </row>
    <row r="4" spans="1:10" x14ac:dyDescent="0.25">
      <c r="A4" t="s">
        <v>1</v>
      </c>
      <c r="B4">
        <v>3</v>
      </c>
    </row>
    <row r="5" spans="1:10" x14ac:dyDescent="0.25">
      <c r="A5" t="s">
        <v>2</v>
      </c>
      <c r="B5">
        <v>0.01</v>
      </c>
    </row>
    <row r="6" spans="1:10" x14ac:dyDescent="0.25">
      <c r="A6" t="s">
        <v>3</v>
      </c>
      <c r="B6">
        <v>4.0299973998342939E-2</v>
      </c>
    </row>
    <row r="7" spans="1:10" x14ac:dyDescent="0.25">
      <c r="E7" s="1" t="s">
        <v>5</v>
      </c>
      <c r="F7" s="1"/>
      <c r="G7" s="1"/>
      <c r="H7" s="1"/>
      <c r="I7" s="1"/>
      <c r="J7" s="1"/>
    </row>
    <row r="8" spans="1:10" x14ac:dyDescent="0.25">
      <c r="A8" t="s">
        <v>4</v>
      </c>
      <c r="B8">
        <f>B4*(1+0.01)/(B6-B5)</f>
        <v>100.00008581412337</v>
      </c>
      <c r="E8" t="s">
        <v>6</v>
      </c>
    </row>
    <row r="10" spans="1:10" x14ac:dyDescent="0.25">
      <c r="E10" t="s">
        <v>7</v>
      </c>
    </row>
    <row r="11" spans="1:10" x14ac:dyDescent="0.25">
      <c r="E11" t="s">
        <v>8</v>
      </c>
    </row>
    <row r="15" spans="1:10" x14ac:dyDescent="0.25">
      <c r="A15" s="2" t="s">
        <v>16</v>
      </c>
      <c r="B15" s="2"/>
      <c r="C15" s="2"/>
      <c r="D15" s="2"/>
      <c r="E15" s="2"/>
      <c r="F15" s="2"/>
      <c r="G15" s="2"/>
    </row>
    <row r="17" spans="1:5" x14ac:dyDescent="0.25">
      <c r="E17" s="3"/>
    </row>
    <row r="18" spans="1:5" x14ac:dyDescent="0.25">
      <c r="A18" t="s">
        <v>9</v>
      </c>
    </row>
    <row r="19" spans="1:5" x14ac:dyDescent="0.25">
      <c r="A19" t="s">
        <v>10</v>
      </c>
      <c r="C19" t="s">
        <v>17</v>
      </c>
    </row>
    <row r="20" spans="1:5" x14ac:dyDescent="0.25">
      <c r="A20" t="s">
        <v>11</v>
      </c>
      <c r="B20">
        <v>4</v>
      </c>
      <c r="C20">
        <f>B20/(1+B24)</f>
        <v>3.6955962428294784</v>
      </c>
      <c r="D20">
        <f>C20</f>
        <v>3.6955962428294784</v>
      </c>
    </row>
    <row r="21" spans="1:5" x14ac:dyDescent="0.25">
      <c r="A21" t="s">
        <v>12</v>
      </c>
      <c r="B21">
        <v>6</v>
      </c>
      <c r="C21">
        <f>B21/(1+B24)^2</f>
        <v>5.1215368462557587</v>
      </c>
      <c r="D21">
        <f t="shared" ref="D21:D22" si="0">C21</f>
        <v>5.1215368462557587</v>
      </c>
    </row>
    <row r="22" spans="1:5" x14ac:dyDescent="0.25">
      <c r="A22" t="s">
        <v>13</v>
      </c>
      <c r="B22">
        <v>7</v>
      </c>
      <c r="C22">
        <f>B22/(1+B24)^3</f>
        <v>5.5204135952395257</v>
      </c>
      <c r="D22">
        <f>C22+B23</f>
        <v>119.99977240333692</v>
      </c>
    </row>
    <row r="23" spans="1:5" x14ac:dyDescent="0.25">
      <c r="A23" t="s">
        <v>19</v>
      </c>
      <c r="B23">
        <f>B22*(1+0.02)/(B24-0.02)</f>
        <v>114.47935880809739</v>
      </c>
      <c r="C23">
        <f>B23/(1+B24)^3</f>
        <v>90.28191553407494</v>
      </c>
      <c r="D23">
        <f>SUM(D20:D22)</f>
        <v>128.81690549242217</v>
      </c>
    </row>
    <row r="24" spans="1:5" x14ac:dyDescent="0.25">
      <c r="A24" t="s">
        <v>18</v>
      </c>
      <c r="B24" s="4">
        <v>8.2369322071141546E-2</v>
      </c>
    </row>
    <row r="25" spans="1:5" x14ac:dyDescent="0.25">
      <c r="A25" t="s">
        <v>14</v>
      </c>
    </row>
    <row r="26" spans="1:5" x14ac:dyDescent="0.25">
      <c r="A26" t="s">
        <v>15</v>
      </c>
    </row>
  </sheetData>
  <mergeCells count="1">
    <mergeCell ref="A15:G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2018-05-15T05:39:22Z</dcterms:created>
  <dcterms:modified xsi:type="dcterms:W3CDTF">2018-05-15T06:24:44Z</dcterms:modified>
</cp:coreProperties>
</file>