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 activeTab="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3"/>
  <c r="D10"/>
  <c r="E10"/>
  <c r="F10" s="1"/>
  <c r="G10" s="1"/>
  <c r="C11" s="1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C9"/>
  <c r="G8"/>
  <c r="G9"/>
  <c r="F9"/>
  <c r="E9"/>
  <c r="D9"/>
  <c r="F8"/>
  <c r="E8"/>
  <c r="D8"/>
  <c r="C8"/>
  <c r="C5"/>
  <c r="C4"/>
  <c r="K9" i="1"/>
  <c r="K8"/>
  <c r="E11" i="3" l="1"/>
  <c r="F11" s="1"/>
  <c r="G11" s="1"/>
  <c r="C12" s="1"/>
  <c r="E12" l="1"/>
  <c r="F12" s="1"/>
  <c r="G12" s="1"/>
  <c r="C13" s="1"/>
  <c r="E13" l="1"/>
  <c r="F13" s="1"/>
  <c r="G13" s="1"/>
  <c r="C14" s="1"/>
  <c r="E14" l="1"/>
  <c r="F14" s="1"/>
  <c r="G14" s="1"/>
  <c r="C15" s="1"/>
  <c r="E15" l="1"/>
  <c r="F15" s="1"/>
  <c r="G15" s="1"/>
  <c r="C16" s="1"/>
  <c r="E16" l="1"/>
  <c r="F16" s="1"/>
  <c r="G16" s="1"/>
  <c r="C17" s="1"/>
  <c r="E17" l="1"/>
  <c r="F17" s="1"/>
  <c r="G17" s="1"/>
  <c r="C18" s="1"/>
  <c r="E18" l="1"/>
  <c r="F18" s="1"/>
  <c r="G18" s="1"/>
  <c r="C19" s="1"/>
  <c r="E19" l="1"/>
  <c r="F19" s="1"/>
  <c r="G19" s="1"/>
  <c r="C20" s="1"/>
  <c r="E20" l="1"/>
  <c r="F20" s="1"/>
  <c r="G20" s="1"/>
  <c r="C21" s="1"/>
  <c r="E21" l="1"/>
  <c r="F21" s="1"/>
  <c r="G21" s="1"/>
  <c r="C22" s="1"/>
  <c r="E22" l="1"/>
  <c r="F22" s="1"/>
  <c r="G22" s="1"/>
  <c r="C23" s="1"/>
  <c r="E23" l="1"/>
  <c r="F23" s="1"/>
  <c r="G23" s="1"/>
  <c r="C24" s="1"/>
  <c r="E24" l="1"/>
  <c r="F24" s="1"/>
  <c r="G24" s="1"/>
  <c r="C25" s="1"/>
  <c r="E25" l="1"/>
  <c r="F25" s="1"/>
  <c r="G25" s="1"/>
  <c r="C26" s="1"/>
  <c r="E26" l="1"/>
  <c r="F26" s="1"/>
  <c r="G26" s="1"/>
  <c r="C27" s="1"/>
  <c r="E27" l="1"/>
  <c r="F27" s="1"/>
  <c r="G27" s="1"/>
  <c r="C28" s="1"/>
  <c r="E28" l="1"/>
  <c r="F28" s="1"/>
  <c r="G28" s="1"/>
  <c r="C29" s="1"/>
  <c r="E29" l="1"/>
  <c r="F29" s="1"/>
  <c r="G29" s="1"/>
  <c r="C30" s="1"/>
  <c r="E30" l="1"/>
  <c r="F30" s="1"/>
  <c r="G30" s="1"/>
  <c r="C31" s="1"/>
  <c r="E31" l="1"/>
  <c r="F31" s="1"/>
  <c r="G31" s="1"/>
  <c r="C32" s="1"/>
  <c r="E32" l="1"/>
  <c r="F32" s="1"/>
  <c r="G32" s="1"/>
  <c r="C33" s="1"/>
  <c r="E33" l="1"/>
  <c r="F33" s="1"/>
  <c r="G33" s="1"/>
  <c r="C34" s="1"/>
  <c r="E34" l="1"/>
  <c r="F34" s="1"/>
  <c r="G34" s="1"/>
  <c r="C35" s="1"/>
  <c r="E35" l="1"/>
  <c r="F35" s="1"/>
  <c r="G35" s="1"/>
  <c r="C36" s="1"/>
  <c r="E36" l="1"/>
  <c r="F36" s="1"/>
  <c r="G36" s="1"/>
  <c r="C37" s="1"/>
  <c r="E37" l="1"/>
  <c r="F37" s="1"/>
  <c r="G37" s="1"/>
  <c r="C38" s="1"/>
  <c r="E38" l="1"/>
  <c r="F38" s="1"/>
  <c r="G38" s="1"/>
  <c r="C39" s="1"/>
  <c r="E39" l="1"/>
  <c r="F39" s="1"/>
  <c r="G39" s="1"/>
  <c r="C40" s="1"/>
  <c r="E40" l="1"/>
  <c r="F40" s="1"/>
  <c r="G40" s="1"/>
  <c r="C41" s="1"/>
  <c r="E41" l="1"/>
  <c r="F41" s="1"/>
  <c r="G41" s="1"/>
  <c r="C42" s="1"/>
  <c r="E42" l="1"/>
  <c r="F42" s="1"/>
  <c r="G42" s="1"/>
  <c r="C43" s="1"/>
  <c r="E43" l="1"/>
  <c r="F43" s="1"/>
  <c r="G43" s="1"/>
  <c r="C44" s="1"/>
  <c r="E44" l="1"/>
  <c r="F44" s="1"/>
  <c r="G44" s="1"/>
  <c r="C45" s="1"/>
  <c r="E45" l="1"/>
  <c r="F45" s="1"/>
  <c r="G45" s="1"/>
  <c r="C46" s="1"/>
  <c r="E46" l="1"/>
  <c r="F46" s="1"/>
  <c r="G46" s="1"/>
  <c r="C47" s="1"/>
  <c r="E47" l="1"/>
  <c r="F47" s="1"/>
  <c r="G47" s="1"/>
  <c r="C48" s="1"/>
  <c r="E48" l="1"/>
  <c r="F48" s="1"/>
  <c r="G48" s="1"/>
  <c r="C49" s="1"/>
  <c r="E49" l="1"/>
  <c r="F49" s="1"/>
  <c r="G49" s="1"/>
  <c r="C50" s="1"/>
  <c r="E50" l="1"/>
  <c r="F50" s="1"/>
  <c r="G50" s="1"/>
  <c r="C51" s="1"/>
  <c r="E51" l="1"/>
  <c r="F51" s="1"/>
  <c r="G51" s="1"/>
  <c r="C52" s="1"/>
  <c r="E52" l="1"/>
  <c r="F52" s="1"/>
  <c r="G52" s="1"/>
  <c r="C53" s="1"/>
  <c r="E53" l="1"/>
  <c r="F53" s="1"/>
  <c r="G53" s="1"/>
  <c r="C54" s="1"/>
  <c r="E54" l="1"/>
  <c r="F54" s="1"/>
  <c r="G54" s="1"/>
  <c r="C55" s="1"/>
  <c r="E55" l="1"/>
  <c r="F55" s="1"/>
  <c r="G55" s="1"/>
  <c r="C56" s="1"/>
  <c r="E56" l="1"/>
  <c r="F56" s="1"/>
  <c r="G56" s="1"/>
  <c r="C57" s="1"/>
  <c r="E57" l="1"/>
  <c r="F57" s="1"/>
  <c r="G57" s="1"/>
  <c r="C58" s="1"/>
  <c r="E58" l="1"/>
  <c r="F58" s="1"/>
  <c r="G58" s="1"/>
  <c r="C59" s="1"/>
  <c r="E59" l="1"/>
  <c r="F59" s="1"/>
  <c r="G59" s="1"/>
  <c r="C60" s="1"/>
  <c r="E60" l="1"/>
  <c r="F60" s="1"/>
  <c r="G60" s="1"/>
  <c r="C61" s="1"/>
  <c r="E61" l="1"/>
  <c r="F61" s="1"/>
  <c r="G61" s="1"/>
  <c r="C62" s="1"/>
  <c r="E62" l="1"/>
  <c r="F62" s="1"/>
  <c r="G62" s="1"/>
  <c r="C63" s="1"/>
  <c r="E63" l="1"/>
  <c r="F63" s="1"/>
  <c r="G63" s="1"/>
  <c r="C64" s="1"/>
  <c r="E64" l="1"/>
  <c r="F64" s="1"/>
  <c r="G64" s="1"/>
  <c r="C65" s="1"/>
  <c r="E65" l="1"/>
  <c r="F65" s="1"/>
  <c r="G65" s="1"/>
  <c r="C66" s="1"/>
  <c r="E66" l="1"/>
  <c r="F66" s="1"/>
  <c r="G66" s="1"/>
  <c r="C67" s="1"/>
  <c r="E67" l="1"/>
  <c r="F67" s="1"/>
  <c r="G67" s="1"/>
</calcChain>
</file>

<file path=xl/sharedStrings.xml><?xml version="1.0" encoding="utf-8"?>
<sst xmlns="http://schemas.openxmlformats.org/spreadsheetml/2006/main" count="13" uniqueCount="12">
  <si>
    <r>
      <t>•</t>
    </r>
    <r>
      <rPr>
        <sz val="32"/>
        <color rgb="FF000000"/>
        <rFont val="Calibri"/>
        <family val="2"/>
        <scheme val="minor"/>
      </rPr>
      <t>PMT = 1000</t>
    </r>
  </si>
  <si>
    <r>
      <t>•</t>
    </r>
    <r>
      <rPr>
        <sz val="32"/>
        <color rgb="FF000000"/>
        <rFont val="Calibri"/>
        <family val="2"/>
        <scheme val="minor"/>
      </rPr>
      <t>PV = -50000</t>
    </r>
  </si>
  <si>
    <r>
      <t>•</t>
    </r>
    <r>
      <rPr>
        <sz val="32"/>
        <color rgb="FF000000"/>
        <rFont val="Calibri"/>
        <family val="2"/>
        <scheme val="minor"/>
      </rPr>
      <t>Nper = 10*12 = 120</t>
    </r>
  </si>
  <si>
    <t>PV</t>
  </si>
  <si>
    <t>rate</t>
  </si>
  <si>
    <t>nper</t>
  </si>
  <si>
    <t>PMt</t>
  </si>
  <si>
    <t>No</t>
  </si>
  <si>
    <t>Balance</t>
  </si>
  <si>
    <t>Inst</t>
  </si>
  <si>
    <t>Interest</t>
  </si>
  <si>
    <t>Princpal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</si>
</sst>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70" formatCode="0.000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0"/>
      <color theme="1"/>
      <name val="Arial"/>
      <family val="2"/>
    </font>
    <font>
      <sz val="32"/>
      <color theme="1"/>
      <name val="Arial"/>
      <family val="2"/>
    </font>
    <font>
      <sz val="3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left" indent="4" readingOrder="1"/>
    </xf>
    <xf numFmtId="0" fontId="3" fillId="0" borderId="0" xfId="0" applyFont="1" applyAlignment="1">
      <alignment horizontal="left" indent="4" readingOrder="1"/>
    </xf>
    <xf numFmtId="170" fontId="0" fillId="0" borderId="0" xfId="0" applyNumberFormat="1"/>
    <xf numFmtId="10" fontId="0" fillId="0" borderId="0" xfId="1" applyNumberFormat="1" applyFont="1"/>
    <xf numFmtId="8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zoomScale="145" zoomScaleNormal="145" workbookViewId="0">
      <selection activeCell="L2" sqref="L2"/>
    </sheetView>
  </sheetViews>
  <sheetFormatPr defaultRowHeight="15"/>
  <sheetData>
    <row r="1" spans="1:11" ht="37.5">
      <c r="A1" s="1"/>
    </row>
    <row r="2" spans="1:11" ht="37.5">
      <c r="A2" s="1"/>
    </row>
    <row r="3" spans="1:11" ht="37.5">
      <c r="A3" s="1"/>
    </row>
    <row r="8" spans="1:11" ht="42">
      <c r="C8" s="2" t="s">
        <v>0</v>
      </c>
      <c r="K8" s="3">
        <f>RATE(120,1000,-50000)</f>
        <v>1.7508470779632117E-2</v>
      </c>
    </row>
    <row r="9" spans="1:11" ht="42">
      <c r="C9" s="2" t="s">
        <v>1</v>
      </c>
      <c r="K9" s="4">
        <f>K8*12</f>
        <v>0.2101016493555854</v>
      </c>
    </row>
    <row r="10" spans="1:11" ht="42">
      <c r="C10" s="2" t="s">
        <v>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G67"/>
  <sheetViews>
    <sheetView tabSelected="1" topLeftCell="A28" zoomScale="250" zoomScaleNormal="250" workbookViewId="0">
      <selection activeCell="G73" sqref="G73"/>
    </sheetView>
  </sheetViews>
  <sheetFormatPr defaultRowHeight="15"/>
  <cols>
    <col min="3" max="3" width="12.28515625" bestFit="1" customWidth="1"/>
    <col min="4" max="4" width="11.140625" bestFit="1" customWidth="1"/>
    <col min="6" max="6" width="11.140625" bestFit="1" customWidth="1"/>
    <col min="7" max="7" width="12.28515625" bestFit="1" customWidth="1"/>
  </cols>
  <sheetData>
    <row r="2" spans="2:7">
      <c r="B2" t="s">
        <v>3</v>
      </c>
      <c r="C2">
        <v>500000</v>
      </c>
    </row>
    <row r="3" spans="2:7">
      <c r="B3" t="s">
        <v>4</v>
      </c>
      <c r="C3">
        <v>0.2</v>
      </c>
    </row>
    <row r="4" spans="2:7">
      <c r="B4" t="s">
        <v>5</v>
      </c>
      <c r="C4">
        <f>12*5</f>
        <v>60</v>
      </c>
    </row>
    <row r="5" spans="2:7">
      <c r="B5" t="s">
        <v>6</v>
      </c>
      <c r="C5" s="5">
        <f>PMT(C3/12,C4,-C2)</f>
        <v>13246.941857493066</v>
      </c>
    </row>
    <row r="7" spans="2:7"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8</v>
      </c>
    </row>
    <row r="8" spans="2:7">
      <c r="B8">
        <v>1</v>
      </c>
      <c r="C8">
        <f>C2</f>
        <v>500000</v>
      </c>
      <c r="D8" s="5">
        <f>$C$5</f>
        <v>13246.941857493066</v>
      </c>
      <c r="E8">
        <f>C8*$C$3/12</f>
        <v>8333.3333333333339</v>
      </c>
      <c r="F8" s="5">
        <f>D8-E8</f>
        <v>4913.608524159732</v>
      </c>
      <c r="G8" s="5">
        <f>C8-F8</f>
        <v>495086.39147584024</v>
      </c>
    </row>
    <row r="9" spans="2:7">
      <c r="B9">
        <v>2</v>
      </c>
      <c r="C9" s="5">
        <f>G8</f>
        <v>495086.39147584024</v>
      </c>
      <c r="D9" s="5">
        <f>$C$5</f>
        <v>13246.941857493066</v>
      </c>
      <c r="E9">
        <f>C9*$C$3/12</f>
        <v>8251.4398579306708</v>
      </c>
      <c r="F9" s="5">
        <f>D9-E9</f>
        <v>4995.5019995623952</v>
      </c>
      <c r="G9" s="5">
        <f>C9-F9</f>
        <v>490090.88947627787</v>
      </c>
    </row>
    <row r="10" spans="2:7">
      <c r="B10">
        <v>3</v>
      </c>
      <c r="C10" s="5">
        <f t="shared" ref="C10:C67" si="0">G9</f>
        <v>490090.88947627787</v>
      </c>
      <c r="D10" s="5">
        <f t="shared" ref="D10:D67" si="1">$C$5</f>
        <v>13246.941857493066</v>
      </c>
      <c r="E10">
        <f t="shared" ref="E10:E67" si="2">C10*$C$3/12</f>
        <v>8168.181491271298</v>
      </c>
      <c r="F10" s="5">
        <f t="shared" ref="F10:F67" si="3">D10-E10</f>
        <v>5078.760366221768</v>
      </c>
      <c r="G10" s="5">
        <f t="shared" ref="G10:G67" si="4">C10-F10</f>
        <v>485012.12911005609</v>
      </c>
    </row>
    <row r="11" spans="2:7">
      <c r="B11">
        <v>4</v>
      </c>
      <c r="C11" s="5">
        <f t="shared" si="0"/>
        <v>485012.12911005609</v>
      </c>
      <c r="D11" s="5">
        <f t="shared" si="1"/>
        <v>13246.941857493066</v>
      </c>
      <c r="E11">
        <f t="shared" si="2"/>
        <v>8083.535485167602</v>
      </c>
      <c r="F11" s="5">
        <f t="shared" si="3"/>
        <v>5163.406372325464</v>
      </c>
      <c r="G11" s="5">
        <f t="shared" si="4"/>
        <v>479848.72273773066</v>
      </c>
    </row>
    <row r="12" spans="2:7">
      <c r="B12">
        <v>5</v>
      </c>
      <c r="C12" s="5">
        <f t="shared" si="0"/>
        <v>479848.72273773066</v>
      </c>
      <c r="D12" s="5">
        <f t="shared" si="1"/>
        <v>13246.941857493066</v>
      </c>
      <c r="E12">
        <f t="shared" si="2"/>
        <v>7997.4787122955122</v>
      </c>
      <c r="F12" s="5">
        <f t="shared" si="3"/>
        <v>5249.4631451975538</v>
      </c>
      <c r="G12" s="5">
        <f t="shared" si="4"/>
        <v>474599.25959253311</v>
      </c>
    </row>
    <row r="13" spans="2:7">
      <c r="B13">
        <v>6</v>
      </c>
      <c r="C13" s="5">
        <f t="shared" si="0"/>
        <v>474599.25959253311</v>
      </c>
      <c r="D13" s="5">
        <f t="shared" si="1"/>
        <v>13246.941857493066</v>
      </c>
      <c r="E13">
        <f t="shared" si="2"/>
        <v>7909.9876598755518</v>
      </c>
      <c r="F13" s="5">
        <f t="shared" si="3"/>
        <v>5336.9541976175142</v>
      </c>
      <c r="G13" s="5">
        <f t="shared" si="4"/>
        <v>469262.30539491557</v>
      </c>
    </row>
    <row r="14" spans="2:7">
      <c r="B14">
        <v>7</v>
      </c>
      <c r="C14" s="5">
        <f t="shared" si="0"/>
        <v>469262.30539491557</v>
      </c>
      <c r="D14" s="5">
        <f t="shared" si="1"/>
        <v>13246.941857493066</v>
      </c>
      <c r="E14">
        <f t="shared" si="2"/>
        <v>7821.0384232485931</v>
      </c>
      <c r="F14" s="5">
        <f t="shared" si="3"/>
        <v>5425.9034342444729</v>
      </c>
      <c r="G14" s="5">
        <f t="shared" si="4"/>
        <v>463836.40196067112</v>
      </c>
    </row>
    <row r="15" spans="2:7">
      <c r="B15">
        <v>8</v>
      </c>
      <c r="C15" s="5">
        <f t="shared" si="0"/>
        <v>463836.40196067112</v>
      </c>
      <c r="D15" s="5">
        <f t="shared" si="1"/>
        <v>13246.941857493066</v>
      </c>
      <c r="E15">
        <f t="shared" si="2"/>
        <v>7730.6066993445193</v>
      </c>
      <c r="F15" s="5">
        <f t="shared" si="3"/>
        <v>5516.3351581485467</v>
      </c>
      <c r="G15" s="5">
        <f t="shared" si="4"/>
        <v>458320.06680252258</v>
      </c>
    </row>
    <row r="16" spans="2:7">
      <c r="B16">
        <v>9</v>
      </c>
      <c r="C16" s="5">
        <f t="shared" si="0"/>
        <v>458320.06680252258</v>
      </c>
      <c r="D16" s="5">
        <f t="shared" si="1"/>
        <v>13246.941857493066</v>
      </c>
      <c r="E16">
        <f t="shared" si="2"/>
        <v>7638.6677800420439</v>
      </c>
      <c r="F16" s="5">
        <f t="shared" si="3"/>
        <v>5608.2740774510221</v>
      </c>
      <c r="G16" s="5">
        <f t="shared" si="4"/>
        <v>452711.79272507154</v>
      </c>
    </row>
    <row r="17" spans="2:7">
      <c r="B17">
        <v>10</v>
      </c>
      <c r="C17" s="5">
        <f t="shared" si="0"/>
        <v>452711.79272507154</v>
      </c>
      <c r="D17" s="5">
        <f t="shared" si="1"/>
        <v>13246.941857493066</v>
      </c>
      <c r="E17">
        <f t="shared" si="2"/>
        <v>7545.1965454178599</v>
      </c>
      <c r="F17" s="5">
        <f t="shared" si="3"/>
        <v>5701.7453120752061</v>
      </c>
      <c r="G17" s="5">
        <f t="shared" si="4"/>
        <v>447010.04741299635</v>
      </c>
    </row>
    <row r="18" spans="2:7">
      <c r="B18">
        <v>11</v>
      </c>
      <c r="C18" s="5">
        <f t="shared" si="0"/>
        <v>447010.04741299635</v>
      </c>
      <c r="D18" s="5">
        <f t="shared" si="1"/>
        <v>13246.941857493066</v>
      </c>
      <c r="E18">
        <f t="shared" si="2"/>
        <v>7450.1674568832723</v>
      </c>
      <c r="F18" s="5">
        <f t="shared" si="3"/>
        <v>5796.7744006097937</v>
      </c>
      <c r="G18" s="5">
        <f t="shared" si="4"/>
        <v>441213.27301238658</v>
      </c>
    </row>
    <row r="19" spans="2:7">
      <c r="B19">
        <v>12</v>
      </c>
      <c r="C19" s="5">
        <f t="shared" si="0"/>
        <v>441213.27301238658</v>
      </c>
      <c r="D19" s="5">
        <f t="shared" si="1"/>
        <v>13246.941857493066</v>
      </c>
      <c r="E19">
        <f t="shared" si="2"/>
        <v>7353.5545502064442</v>
      </c>
      <c r="F19" s="5">
        <f t="shared" si="3"/>
        <v>5893.3873072866218</v>
      </c>
      <c r="G19" s="5">
        <f t="shared" si="4"/>
        <v>435319.88570509996</v>
      </c>
    </row>
    <row r="20" spans="2:7">
      <c r="B20">
        <v>13</v>
      </c>
      <c r="C20" s="5">
        <f t="shared" si="0"/>
        <v>435319.88570509996</v>
      </c>
      <c r="D20" s="5">
        <f t="shared" si="1"/>
        <v>13246.941857493066</v>
      </c>
      <c r="E20">
        <f t="shared" si="2"/>
        <v>7255.3314284183334</v>
      </c>
      <c r="F20" s="5">
        <f t="shared" si="3"/>
        <v>5991.6104290747326</v>
      </c>
      <c r="G20" s="5">
        <f t="shared" si="4"/>
        <v>429328.27527602523</v>
      </c>
    </row>
    <row r="21" spans="2:7">
      <c r="B21">
        <v>14</v>
      </c>
      <c r="C21" s="5">
        <f t="shared" si="0"/>
        <v>429328.27527602523</v>
      </c>
      <c r="D21" s="5">
        <f t="shared" si="1"/>
        <v>13246.941857493066</v>
      </c>
      <c r="E21">
        <f t="shared" si="2"/>
        <v>7155.4712546004203</v>
      </c>
      <c r="F21" s="5">
        <f t="shared" si="3"/>
        <v>6091.4706028926457</v>
      </c>
      <c r="G21" s="5">
        <f t="shared" si="4"/>
        <v>423236.8046731326</v>
      </c>
    </row>
    <row r="22" spans="2:7">
      <c r="B22">
        <v>15</v>
      </c>
      <c r="C22" s="5">
        <f t="shared" si="0"/>
        <v>423236.8046731326</v>
      </c>
      <c r="D22" s="5">
        <f t="shared" si="1"/>
        <v>13246.941857493066</v>
      </c>
      <c r="E22">
        <f t="shared" si="2"/>
        <v>7053.9467445522105</v>
      </c>
      <c r="F22" s="5">
        <f t="shared" si="3"/>
        <v>6192.9951129408555</v>
      </c>
      <c r="G22" s="5">
        <f t="shared" si="4"/>
        <v>417043.80956019176</v>
      </c>
    </row>
    <row r="23" spans="2:7">
      <c r="B23">
        <v>16</v>
      </c>
      <c r="C23" s="5">
        <f t="shared" si="0"/>
        <v>417043.80956019176</v>
      </c>
      <c r="D23" s="5">
        <f t="shared" si="1"/>
        <v>13246.941857493066</v>
      </c>
      <c r="E23">
        <f t="shared" si="2"/>
        <v>6950.7301593365301</v>
      </c>
      <c r="F23" s="5">
        <f t="shared" si="3"/>
        <v>6296.2116981565359</v>
      </c>
      <c r="G23" s="5">
        <f t="shared" si="4"/>
        <v>410747.59786203521</v>
      </c>
    </row>
    <row r="24" spans="2:7">
      <c r="B24">
        <v>17</v>
      </c>
      <c r="C24" s="5">
        <f t="shared" si="0"/>
        <v>410747.59786203521</v>
      </c>
      <c r="D24" s="5">
        <f t="shared" si="1"/>
        <v>13246.941857493066</v>
      </c>
      <c r="E24">
        <f t="shared" si="2"/>
        <v>6845.7932977005876</v>
      </c>
      <c r="F24" s="5">
        <f t="shared" si="3"/>
        <v>6401.1485597924784</v>
      </c>
      <c r="G24" s="5">
        <f t="shared" si="4"/>
        <v>404346.44930224272</v>
      </c>
    </row>
    <row r="25" spans="2:7">
      <c r="B25">
        <v>18</v>
      </c>
      <c r="C25" s="5">
        <f t="shared" si="0"/>
        <v>404346.44930224272</v>
      </c>
      <c r="D25" s="5">
        <f t="shared" si="1"/>
        <v>13246.941857493066</v>
      </c>
      <c r="E25">
        <f t="shared" si="2"/>
        <v>6739.1074883707124</v>
      </c>
      <c r="F25" s="5">
        <f t="shared" si="3"/>
        <v>6507.8343691223536</v>
      </c>
      <c r="G25" s="5">
        <f t="shared" si="4"/>
        <v>397838.61493312038</v>
      </c>
    </row>
    <row r="26" spans="2:7">
      <c r="B26">
        <v>19</v>
      </c>
      <c r="C26" s="5">
        <f t="shared" si="0"/>
        <v>397838.61493312038</v>
      </c>
      <c r="D26" s="5">
        <f t="shared" si="1"/>
        <v>13246.941857493066</v>
      </c>
      <c r="E26">
        <f t="shared" si="2"/>
        <v>6630.6435822186731</v>
      </c>
      <c r="F26" s="5">
        <f t="shared" si="3"/>
        <v>6616.2982752743928</v>
      </c>
      <c r="G26" s="5">
        <f t="shared" si="4"/>
        <v>391222.31665784598</v>
      </c>
    </row>
    <row r="27" spans="2:7">
      <c r="B27">
        <v>20</v>
      </c>
      <c r="C27" s="5">
        <f t="shared" si="0"/>
        <v>391222.31665784598</v>
      </c>
      <c r="D27" s="5">
        <f t="shared" si="1"/>
        <v>13246.941857493066</v>
      </c>
      <c r="E27">
        <f t="shared" si="2"/>
        <v>6520.3719442974334</v>
      </c>
      <c r="F27" s="5">
        <f t="shared" si="3"/>
        <v>6726.5699131956326</v>
      </c>
      <c r="G27" s="5">
        <f t="shared" si="4"/>
        <v>384495.74674465036</v>
      </c>
    </row>
    <row r="28" spans="2:7">
      <c r="B28">
        <v>21</v>
      </c>
      <c r="C28" s="5">
        <f t="shared" si="0"/>
        <v>384495.74674465036</v>
      </c>
      <c r="D28" s="5">
        <f t="shared" si="1"/>
        <v>13246.941857493066</v>
      </c>
      <c r="E28">
        <f t="shared" si="2"/>
        <v>6408.2624457441734</v>
      </c>
      <c r="F28" s="5">
        <f t="shared" si="3"/>
        <v>6838.6794117488926</v>
      </c>
      <c r="G28" s="5">
        <f t="shared" si="4"/>
        <v>377657.06733290147</v>
      </c>
    </row>
    <row r="29" spans="2:7">
      <c r="B29">
        <v>22</v>
      </c>
      <c r="C29" s="5">
        <f t="shared" si="0"/>
        <v>377657.06733290147</v>
      </c>
      <c r="D29" s="5">
        <f t="shared" si="1"/>
        <v>13246.941857493066</v>
      </c>
      <c r="E29">
        <f t="shared" si="2"/>
        <v>6294.284455548358</v>
      </c>
      <c r="F29" s="5">
        <f t="shared" si="3"/>
        <v>6952.657401944708</v>
      </c>
      <c r="G29" s="5">
        <f t="shared" si="4"/>
        <v>370704.40993095678</v>
      </c>
    </row>
    <row r="30" spans="2:7">
      <c r="B30">
        <v>23</v>
      </c>
      <c r="C30" s="5">
        <f t="shared" si="0"/>
        <v>370704.40993095678</v>
      </c>
      <c r="D30" s="5">
        <f t="shared" si="1"/>
        <v>13246.941857493066</v>
      </c>
      <c r="E30">
        <f t="shared" si="2"/>
        <v>6178.4068321826135</v>
      </c>
      <c r="F30" s="5">
        <f t="shared" si="3"/>
        <v>7068.5350253104525</v>
      </c>
      <c r="G30" s="5">
        <f t="shared" si="4"/>
        <v>363635.87490564631</v>
      </c>
    </row>
    <row r="31" spans="2:7">
      <c r="B31">
        <v>24</v>
      </c>
      <c r="C31" s="5">
        <f t="shared" si="0"/>
        <v>363635.87490564631</v>
      </c>
      <c r="D31" s="5">
        <f t="shared" si="1"/>
        <v>13246.941857493066</v>
      </c>
      <c r="E31">
        <f t="shared" si="2"/>
        <v>6060.5979150941057</v>
      </c>
      <c r="F31" s="5">
        <f t="shared" si="3"/>
        <v>7186.3439423989603</v>
      </c>
      <c r="G31" s="5">
        <f t="shared" si="4"/>
        <v>356449.53096324735</v>
      </c>
    </row>
    <row r="32" spans="2:7">
      <c r="B32">
        <v>25</v>
      </c>
      <c r="C32" s="5">
        <f t="shared" si="0"/>
        <v>356449.53096324735</v>
      </c>
      <c r="D32" s="5">
        <f t="shared" si="1"/>
        <v>13246.941857493066</v>
      </c>
      <c r="E32">
        <f t="shared" si="2"/>
        <v>5940.825516054123</v>
      </c>
      <c r="F32" s="5">
        <f t="shared" si="3"/>
        <v>7306.116341438943</v>
      </c>
      <c r="G32" s="5">
        <f t="shared" si="4"/>
        <v>349143.41462180839</v>
      </c>
    </row>
    <row r="33" spans="2:7">
      <c r="B33">
        <v>26</v>
      </c>
      <c r="C33" s="5">
        <f t="shared" si="0"/>
        <v>349143.41462180839</v>
      </c>
      <c r="D33" s="5">
        <f t="shared" si="1"/>
        <v>13246.941857493066</v>
      </c>
      <c r="E33">
        <f t="shared" si="2"/>
        <v>5819.0569103634734</v>
      </c>
      <c r="F33" s="5">
        <f t="shared" si="3"/>
        <v>7427.8849471295925</v>
      </c>
      <c r="G33" s="5">
        <f t="shared" si="4"/>
        <v>341715.52967467881</v>
      </c>
    </row>
    <row r="34" spans="2:7">
      <c r="B34">
        <v>27</v>
      </c>
      <c r="C34" s="5">
        <f t="shared" si="0"/>
        <v>341715.52967467881</v>
      </c>
      <c r="D34" s="5">
        <f t="shared" si="1"/>
        <v>13246.941857493066</v>
      </c>
      <c r="E34">
        <f t="shared" si="2"/>
        <v>5695.2588279113143</v>
      </c>
      <c r="F34" s="5">
        <f t="shared" si="3"/>
        <v>7551.6830295817517</v>
      </c>
      <c r="G34" s="5">
        <f t="shared" si="4"/>
        <v>334163.84664509707</v>
      </c>
    </row>
    <row r="35" spans="2:7">
      <c r="B35">
        <v>28</v>
      </c>
      <c r="C35" s="5">
        <f t="shared" si="0"/>
        <v>334163.84664509707</v>
      </c>
      <c r="D35" s="5">
        <f t="shared" si="1"/>
        <v>13246.941857493066</v>
      </c>
      <c r="E35">
        <f t="shared" si="2"/>
        <v>5569.3974440849515</v>
      </c>
      <c r="F35" s="5">
        <f t="shared" si="3"/>
        <v>7677.5444134081145</v>
      </c>
      <c r="G35" s="5">
        <f t="shared" si="4"/>
        <v>326486.30223168898</v>
      </c>
    </row>
    <row r="36" spans="2:7">
      <c r="B36">
        <v>29</v>
      </c>
      <c r="C36" s="5">
        <f t="shared" si="0"/>
        <v>326486.30223168898</v>
      </c>
      <c r="D36" s="5">
        <f t="shared" si="1"/>
        <v>13246.941857493066</v>
      </c>
      <c r="E36">
        <f t="shared" si="2"/>
        <v>5441.4383705281498</v>
      </c>
      <c r="F36" s="5">
        <f t="shared" si="3"/>
        <v>7805.5034869649162</v>
      </c>
      <c r="G36" s="5">
        <f t="shared" si="4"/>
        <v>318680.79874472407</v>
      </c>
    </row>
    <row r="37" spans="2:7">
      <c r="B37">
        <v>30</v>
      </c>
      <c r="C37" s="5">
        <f t="shared" si="0"/>
        <v>318680.79874472407</v>
      </c>
      <c r="D37" s="5">
        <f t="shared" si="1"/>
        <v>13246.941857493066</v>
      </c>
      <c r="E37">
        <f t="shared" si="2"/>
        <v>5311.3466457454015</v>
      </c>
      <c r="F37" s="5">
        <f t="shared" si="3"/>
        <v>7935.5952117476645</v>
      </c>
      <c r="G37" s="5">
        <f t="shared" si="4"/>
        <v>310745.20353297639</v>
      </c>
    </row>
    <row r="38" spans="2:7">
      <c r="B38">
        <v>31</v>
      </c>
      <c r="C38" s="5">
        <f t="shared" si="0"/>
        <v>310745.20353297639</v>
      </c>
      <c r="D38" s="5">
        <f t="shared" si="1"/>
        <v>13246.941857493066</v>
      </c>
      <c r="E38">
        <f t="shared" si="2"/>
        <v>5179.0867255496069</v>
      </c>
      <c r="F38" s="5">
        <f t="shared" si="3"/>
        <v>8067.8551319434591</v>
      </c>
      <c r="G38" s="5">
        <f t="shared" si="4"/>
        <v>302677.34840103291</v>
      </c>
    </row>
    <row r="39" spans="2:7">
      <c r="B39">
        <v>32</v>
      </c>
      <c r="C39" s="5">
        <f t="shared" si="0"/>
        <v>302677.34840103291</v>
      </c>
      <c r="D39" s="5">
        <f t="shared" si="1"/>
        <v>13246.941857493066</v>
      </c>
      <c r="E39">
        <f t="shared" si="2"/>
        <v>5044.6224733505487</v>
      </c>
      <c r="F39" s="5">
        <f t="shared" si="3"/>
        <v>8202.3193841425164</v>
      </c>
      <c r="G39" s="5">
        <f t="shared" si="4"/>
        <v>294475.02901689039</v>
      </c>
    </row>
    <row r="40" spans="2:7">
      <c r="B40">
        <v>33</v>
      </c>
      <c r="C40" s="5">
        <f t="shared" si="0"/>
        <v>294475.02901689039</v>
      </c>
      <c r="D40" s="5">
        <f t="shared" si="1"/>
        <v>13246.941857493066</v>
      </c>
      <c r="E40">
        <f t="shared" si="2"/>
        <v>4907.917150281507</v>
      </c>
      <c r="F40" s="5">
        <f t="shared" si="3"/>
        <v>8339.0247072115599</v>
      </c>
      <c r="G40" s="5">
        <f t="shared" si="4"/>
        <v>286136.0043096788</v>
      </c>
    </row>
    <row r="41" spans="2:7">
      <c r="B41">
        <v>34</v>
      </c>
      <c r="C41" s="5">
        <f t="shared" si="0"/>
        <v>286136.0043096788</v>
      </c>
      <c r="D41" s="5">
        <f t="shared" si="1"/>
        <v>13246.941857493066</v>
      </c>
      <c r="E41">
        <f t="shared" si="2"/>
        <v>4768.9334051613141</v>
      </c>
      <c r="F41" s="5">
        <f t="shared" si="3"/>
        <v>8478.0084523317528</v>
      </c>
      <c r="G41" s="5">
        <f t="shared" si="4"/>
        <v>277657.99585734704</v>
      </c>
    </row>
    <row r="42" spans="2:7">
      <c r="B42">
        <v>35</v>
      </c>
      <c r="C42" s="5">
        <f t="shared" si="0"/>
        <v>277657.99585734704</v>
      </c>
      <c r="D42" s="5">
        <f t="shared" si="1"/>
        <v>13246.941857493066</v>
      </c>
      <c r="E42">
        <f t="shared" si="2"/>
        <v>4627.6332642891175</v>
      </c>
      <c r="F42" s="5">
        <f t="shared" si="3"/>
        <v>8619.3085932039485</v>
      </c>
      <c r="G42" s="5">
        <f t="shared" si="4"/>
        <v>269038.68726414308</v>
      </c>
    </row>
    <row r="43" spans="2:7">
      <c r="B43">
        <v>36</v>
      </c>
      <c r="C43" s="5">
        <f t="shared" si="0"/>
        <v>269038.68726414308</v>
      </c>
      <c r="D43" s="5">
        <f t="shared" si="1"/>
        <v>13246.941857493066</v>
      </c>
      <c r="E43">
        <f t="shared" si="2"/>
        <v>4483.9781210690517</v>
      </c>
      <c r="F43" s="5">
        <f t="shared" si="3"/>
        <v>8762.9637364240152</v>
      </c>
      <c r="G43" s="5">
        <f t="shared" si="4"/>
        <v>260275.72352771906</v>
      </c>
    </row>
    <row r="44" spans="2:7">
      <c r="B44">
        <v>37</v>
      </c>
      <c r="C44" s="5">
        <f t="shared" si="0"/>
        <v>260275.72352771906</v>
      </c>
      <c r="D44" s="5">
        <f t="shared" si="1"/>
        <v>13246.941857493066</v>
      </c>
      <c r="E44">
        <f t="shared" si="2"/>
        <v>4337.9287254619849</v>
      </c>
      <c r="F44" s="5">
        <f t="shared" si="3"/>
        <v>8909.0131320310811</v>
      </c>
      <c r="G44" s="5">
        <f t="shared" si="4"/>
        <v>251366.71039568799</v>
      </c>
    </row>
    <row r="45" spans="2:7">
      <c r="B45">
        <v>38</v>
      </c>
      <c r="C45" s="5">
        <f t="shared" si="0"/>
        <v>251366.71039568799</v>
      </c>
      <c r="D45" s="5">
        <f t="shared" si="1"/>
        <v>13246.941857493066</v>
      </c>
      <c r="E45">
        <f t="shared" si="2"/>
        <v>4189.4451732614662</v>
      </c>
      <c r="F45" s="5">
        <f t="shared" si="3"/>
        <v>9057.4966842315989</v>
      </c>
      <c r="G45" s="5">
        <f t="shared" si="4"/>
        <v>242309.2137114564</v>
      </c>
    </row>
    <row r="46" spans="2:7">
      <c r="B46">
        <v>39</v>
      </c>
      <c r="C46" s="5">
        <f t="shared" si="0"/>
        <v>242309.2137114564</v>
      </c>
      <c r="D46" s="5">
        <f t="shared" si="1"/>
        <v>13246.941857493066</v>
      </c>
      <c r="E46">
        <f t="shared" si="2"/>
        <v>4038.4868951909398</v>
      </c>
      <c r="F46" s="5">
        <f t="shared" si="3"/>
        <v>9208.4549623021267</v>
      </c>
      <c r="G46" s="5">
        <f t="shared" si="4"/>
        <v>233100.75874915428</v>
      </c>
    </row>
    <row r="47" spans="2:7">
      <c r="B47">
        <v>40</v>
      </c>
      <c r="C47" s="5">
        <f t="shared" si="0"/>
        <v>233100.75874915428</v>
      </c>
      <c r="D47" s="5">
        <f t="shared" si="1"/>
        <v>13246.941857493066</v>
      </c>
      <c r="E47">
        <f t="shared" si="2"/>
        <v>3885.0126458192385</v>
      </c>
      <c r="F47" s="5">
        <f t="shared" si="3"/>
        <v>9361.929211673827</v>
      </c>
      <c r="G47" s="5">
        <f t="shared" si="4"/>
        <v>223738.82953748046</v>
      </c>
    </row>
    <row r="48" spans="2:7">
      <c r="B48">
        <v>41</v>
      </c>
      <c r="C48" s="5">
        <f t="shared" si="0"/>
        <v>223738.82953748046</v>
      </c>
      <c r="D48" s="5">
        <f t="shared" si="1"/>
        <v>13246.941857493066</v>
      </c>
      <c r="E48">
        <f t="shared" si="2"/>
        <v>3728.9804922913413</v>
      </c>
      <c r="F48" s="5">
        <f t="shared" si="3"/>
        <v>9517.9613652017251</v>
      </c>
      <c r="G48" s="5">
        <f t="shared" si="4"/>
        <v>214220.86817227874</v>
      </c>
    </row>
    <row r="49" spans="2:7">
      <c r="B49">
        <v>42</v>
      </c>
      <c r="C49" s="5">
        <f t="shared" si="0"/>
        <v>214220.86817227874</v>
      </c>
      <c r="D49" s="5">
        <f t="shared" si="1"/>
        <v>13246.941857493066</v>
      </c>
      <c r="E49">
        <f t="shared" si="2"/>
        <v>3570.3478028713125</v>
      </c>
      <c r="F49" s="5">
        <f t="shared" si="3"/>
        <v>9676.5940546217535</v>
      </c>
      <c r="G49" s="5">
        <f t="shared" si="4"/>
        <v>204544.27411765698</v>
      </c>
    </row>
    <row r="50" spans="2:7">
      <c r="B50">
        <v>43</v>
      </c>
      <c r="C50" s="5">
        <f t="shared" si="0"/>
        <v>204544.27411765698</v>
      </c>
      <c r="D50" s="5">
        <f t="shared" si="1"/>
        <v>13246.941857493066</v>
      </c>
      <c r="E50">
        <f t="shared" si="2"/>
        <v>3409.0712352942833</v>
      </c>
      <c r="F50" s="5">
        <f t="shared" si="3"/>
        <v>9837.8706221987832</v>
      </c>
      <c r="G50" s="5">
        <f t="shared" si="4"/>
        <v>194706.40349545819</v>
      </c>
    </row>
    <row r="51" spans="2:7">
      <c r="B51">
        <v>44</v>
      </c>
      <c r="C51" s="5">
        <f t="shared" si="0"/>
        <v>194706.40349545819</v>
      </c>
      <c r="D51" s="5">
        <f t="shared" si="1"/>
        <v>13246.941857493066</v>
      </c>
      <c r="E51">
        <f t="shared" si="2"/>
        <v>3245.1067249243029</v>
      </c>
      <c r="F51" s="5">
        <f t="shared" si="3"/>
        <v>10001.835132568764</v>
      </c>
      <c r="G51" s="5">
        <f t="shared" si="4"/>
        <v>184704.56836288943</v>
      </c>
    </row>
    <row r="52" spans="2:7">
      <c r="B52">
        <v>45</v>
      </c>
      <c r="C52" s="5">
        <f t="shared" si="0"/>
        <v>184704.56836288943</v>
      </c>
      <c r="D52" s="5">
        <f t="shared" si="1"/>
        <v>13246.941857493066</v>
      </c>
      <c r="E52">
        <f t="shared" si="2"/>
        <v>3078.409472714824</v>
      </c>
      <c r="F52" s="5">
        <f t="shared" si="3"/>
        <v>10168.532384778242</v>
      </c>
      <c r="G52" s="5">
        <f t="shared" si="4"/>
        <v>174536.03597811121</v>
      </c>
    </row>
    <row r="53" spans="2:7">
      <c r="B53">
        <v>46</v>
      </c>
      <c r="C53" s="5">
        <f t="shared" si="0"/>
        <v>174536.03597811121</v>
      </c>
      <c r="D53" s="5">
        <f t="shared" si="1"/>
        <v>13246.941857493066</v>
      </c>
      <c r="E53">
        <f t="shared" si="2"/>
        <v>2908.9339329685204</v>
      </c>
      <c r="F53" s="5">
        <f t="shared" si="3"/>
        <v>10338.007924524545</v>
      </c>
      <c r="G53" s="5">
        <f t="shared" si="4"/>
        <v>164198.02805358666</v>
      </c>
    </row>
    <row r="54" spans="2:7">
      <c r="B54">
        <v>47</v>
      </c>
      <c r="C54" s="5">
        <f t="shared" si="0"/>
        <v>164198.02805358666</v>
      </c>
      <c r="D54" s="5">
        <f t="shared" si="1"/>
        <v>13246.941857493066</v>
      </c>
      <c r="E54">
        <f t="shared" si="2"/>
        <v>2736.6338008931111</v>
      </c>
      <c r="F54" s="5">
        <f t="shared" si="3"/>
        <v>10510.308056599955</v>
      </c>
      <c r="G54" s="5">
        <f t="shared" si="4"/>
        <v>153687.71999698671</v>
      </c>
    </row>
    <row r="55" spans="2:7">
      <c r="B55">
        <v>48</v>
      </c>
      <c r="C55" s="5">
        <f t="shared" si="0"/>
        <v>153687.71999698671</v>
      </c>
      <c r="D55" s="5">
        <f t="shared" si="1"/>
        <v>13246.941857493066</v>
      </c>
      <c r="E55">
        <f t="shared" si="2"/>
        <v>2561.4619999497786</v>
      </c>
      <c r="F55" s="5">
        <f t="shared" si="3"/>
        <v>10685.479857543287</v>
      </c>
      <c r="G55" s="5">
        <f t="shared" si="4"/>
        <v>143002.24013944343</v>
      </c>
    </row>
    <row r="56" spans="2:7">
      <c r="B56">
        <v>49</v>
      </c>
      <c r="C56" s="5">
        <f t="shared" si="0"/>
        <v>143002.24013944343</v>
      </c>
      <c r="D56" s="5">
        <f t="shared" si="1"/>
        <v>13246.941857493066</v>
      </c>
      <c r="E56">
        <f t="shared" si="2"/>
        <v>2383.370668990724</v>
      </c>
      <c r="F56" s="5">
        <f t="shared" si="3"/>
        <v>10863.571188502341</v>
      </c>
      <c r="G56" s="5">
        <f t="shared" si="4"/>
        <v>132138.66895094109</v>
      </c>
    </row>
    <row r="57" spans="2:7">
      <c r="B57">
        <v>50</v>
      </c>
      <c r="C57" s="5">
        <f t="shared" si="0"/>
        <v>132138.66895094109</v>
      </c>
      <c r="D57" s="5">
        <f t="shared" si="1"/>
        <v>13246.941857493066</v>
      </c>
      <c r="E57">
        <f t="shared" si="2"/>
        <v>2202.3111491823515</v>
      </c>
      <c r="F57" s="5">
        <f t="shared" si="3"/>
        <v>11044.630708310715</v>
      </c>
      <c r="G57" s="5">
        <f t="shared" si="4"/>
        <v>121094.03824263038</v>
      </c>
    </row>
    <row r="58" spans="2:7">
      <c r="B58">
        <v>51</v>
      </c>
      <c r="C58" s="5">
        <f t="shared" si="0"/>
        <v>121094.03824263038</v>
      </c>
      <c r="D58" s="5">
        <f t="shared" si="1"/>
        <v>13246.941857493066</v>
      </c>
      <c r="E58">
        <f t="shared" si="2"/>
        <v>2018.2339707105066</v>
      </c>
      <c r="F58" s="5">
        <f t="shared" si="3"/>
        <v>11228.707886782558</v>
      </c>
      <c r="G58" s="5">
        <f t="shared" si="4"/>
        <v>109865.33035584782</v>
      </c>
    </row>
    <row r="59" spans="2:7">
      <c r="B59">
        <v>52</v>
      </c>
      <c r="C59" s="5">
        <f t="shared" si="0"/>
        <v>109865.33035584782</v>
      </c>
      <c r="D59" s="5">
        <f t="shared" si="1"/>
        <v>13246.941857493066</v>
      </c>
      <c r="E59">
        <f t="shared" si="2"/>
        <v>1831.0888392641307</v>
      </c>
      <c r="F59" s="5">
        <f t="shared" si="3"/>
        <v>11415.853018228936</v>
      </c>
      <c r="G59" s="5">
        <f t="shared" si="4"/>
        <v>98449.477337618882</v>
      </c>
    </row>
    <row r="60" spans="2:7">
      <c r="B60">
        <v>53</v>
      </c>
      <c r="C60" s="5">
        <f t="shared" si="0"/>
        <v>98449.477337618882</v>
      </c>
      <c r="D60" s="5">
        <f t="shared" si="1"/>
        <v>13246.941857493066</v>
      </c>
      <c r="E60">
        <f t="shared" si="2"/>
        <v>1640.824622293648</v>
      </c>
      <c r="F60" s="5">
        <f t="shared" si="3"/>
        <v>11606.117235199417</v>
      </c>
      <c r="G60" s="5">
        <f t="shared" si="4"/>
        <v>86843.360102419465</v>
      </c>
    </row>
    <row r="61" spans="2:7">
      <c r="B61">
        <v>54</v>
      </c>
      <c r="C61" s="5">
        <f t="shared" si="0"/>
        <v>86843.360102419465</v>
      </c>
      <c r="D61" s="5">
        <f t="shared" si="1"/>
        <v>13246.941857493066</v>
      </c>
      <c r="E61">
        <f t="shared" si="2"/>
        <v>1447.3893350403243</v>
      </c>
      <c r="F61" s="5">
        <f t="shared" si="3"/>
        <v>11799.552522452741</v>
      </c>
      <c r="G61" s="5">
        <f t="shared" si="4"/>
        <v>75043.807579966728</v>
      </c>
    </row>
    <row r="62" spans="2:7">
      <c r="B62">
        <v>55</v>
      </c>
      <c r="C62" s="5">
        <f t="shared" si="0"/>
        <v>75043.807579966728</v>
      </c>
      <c r="D62" s="5">
        <f t="shared" si="1"/>
        <v>13246.941857493066</v>
      </c>
      <c r="E62">
        <f t="shared" si="2"/>
        <v>1250.7301263327788</v>
      </c>
      <c r="F62" s="5">
        <f t="shared" si="3"/>
        <v>11996.211731160287</v>
      </c>
      <c r="G62" s="5">
        <f t="shared" si="4"/>
        <v>63047.595848806443</v>
      </c>
    </row>
    <row r="63" spans="2:7">
      <c r="B63">
        <v>56</v>
      </c>
      <c r="C63" s="5">
        <f t="shared" si="0"/>
        <v>63047.595848806443</v>
      </c>
      <c r="D63" s="5">
        <f t="shared" si="1"/>
        <v>13246.941857493066</v>
      </c>
      <c r="E63">
        <f t="shared" si="2"/>
        <v>1050.7932641467742</v>
      </c>
      <c r="F63" s="5">
        <f t="shared" si="3"/>
        <v>12196.148593346292</v>
      </c>
      <c r="G63" s="5">
        <f t="shared" si="4"/>
        <v>50851.447255460153</v>
      </c>
    </row>
    <row r="64" spans="2:7">
      <c r="B64">
        <v>57</v>
      </c>
      <c r="C64" s="5">
        <f t="shared" si="0"/>
        <v>50851.447255460153</v>
      </c>
      <c r="D64" s="5">
        <f t="shared" si="1"/>
        <v>13246.941857493066</v>
      </c>
      <c r="E64">
        <f t="shared" si="2"/>
        <v>847.52412092433588</v>
      </c>
      <c r="F64" s="5">
        <f t="shared" si="3"/>
        <v>12399.41773656873</v>
      </c>
      <c r="G64" s="5">
        <f t="shared" si="4"/>
        <v>38452.029518891424</v>
      </c>
    </row>
    <row r="65" spans="2:7">
      <c r="B65">
        <v>58</v>
      </c>
      <c r="C65" s="5">
        <f t="shared" si="0"/>
        <v>38452.029518891424</v>
      </c>
      <c r="D65" s="5">
        <f t="shared" si="1"/>
        <v>13246.941857493066</v>
      </c>
      <c r="E65">
        <f t="shared" si="2"/>
        <v>640.86715864819041</v>
      </c>
      <c r="F65" s="5">
        <f t="shared" si="3"/>
        <v>12606.074698844875</v>
      </c>
      <c r="G65" s="5">
        <f t="shared" si="4"/>
        <v>25845.954820046551</v>
      </c>
    </row>
    <row r="66" spans="2:7">
      <c r="B66">
        <v>59</v>
      </c>
      <c r="C66" s="5">
        <f t="shared" si="0"/>
        <v>25845.954820046551</v>
      </c>
      <c r="D66" s="5">
        <f t="shared" si="1"/>
        <v>13246.941857493066</v>
      </c>
      <c r="E66">
        <f t="shared" si="2"/>
        <v>430.76591366744259</v>
      </c>
      <c r="F66" s="5">
        <f t="shared" si="3"/>
        <v>12816.175943825623</v>
      </c>
      <c r="G66" s="5">
        <f t="shared" si="4"/>
        <v>13029.778876220927</v>
      </c>
    </row>
    <row r="67" spans="2:7">
      <c r="B67">
        <v>60</v>
      </c>
      <c r="C67" s="5">
        <f t="shared" si="0"/>
        <v>13029.778876220927</v>
      </c>
      <c r="D67" s="5">
        <f t="shared" si="1"/>
        <v>13246.941857493066</v>
      </c>
      <c r="E67">
        <f t="shared" si="2"/>
        <v>217.16298127034881</v>
      </c>
      <c r="F67" s="5">
        <f t="shared" si="3"/>
        <v>13029.778876222717</v>
      </c>
      <c r="G67" s="5">
        <f t="shared" si="4"/>
        <v>-1.7898855730891228E-9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2013-09-19T14:30:15Z</dcterms:created>
  <dcterms:modified xsi:type="dcterms:W3CDTF">2013-09-19T15:05:25Z</dcterms:modified>
</cp:coreProperties>
</file>